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7" i="1" l="1"/>
  <c r="J146" i="1" l="1"/>
  <c r="I146" i="1"/>
  <c r="H146" i="1"/>
  <c r="G146" i="1"/>
  <c r="F146" i="1"/>
  <c r="J13" i="1" l="1"/>
  <c r="I13" i="1"/>
  <c r="H13" i="1"/>
  <c r="G13" i="1"/>
  <c r="F13" i="1"/>
  <c r="L42" i="1" l="1"/>
  <c r="L32" i="1"/>
  <c r="L23" i="1"/>
  <c r="L43" i="1" l="1"/>
  <c r="L194" i="1"/>
  <c r="L184" i="1"/>
  <c r="L175" i="1"/>
  <c r="L165" i="1"/>
  <c r="L156" i="1"/>
  <c r="L157" i="1" s="1"/>
  <c r="L137" i="1"/>
  <c r="L127" i="1"/>
  <c r="L118" i="1"/>
  <c r="L108" i="1"/>
  <c r="L99" i="1"/>
  <c r="L89" i="1"/>
  <c r="L80" i="1"/>
  <c r="L70" i="1"/>
  <c r="L61" i="1"/>
  <c r="L51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L195" i="1" l="1"/>
  <c r="L81" i="1"/>
  <c r="G119" i="1"/>
  <c r="H119" i="1"/>
  <c r="I119" i="1"/>
  <c r="L119" i="1"/>
  <c r="F100" i="1"/>
  <c r="L24" i="1"/>
  <c r="G43" i="1"/>
  <c r="J176" i="1"/>
  <c r="I195" i="1"/>
  <c r="J195" i="1"/>
  <c r="H195" i="1"/>
  <c r="G195" i="1"/>
  <c r="G176" i="1"/>
  <c r="I176" i="1"/>
  <c r="H176" i="1"/>
  <c r="L176" i="1"/>
  <c r="J157" i="1"/>
  <c r="I157" i="1"/>
  <c r="H157" i="1"/>
  <c r="G157" i="1"/>
  <c r="H138" i="1"/>
  <c r="I138" i="1"/>
  <c r="G138" i="1"/>
  <c r="J138" i="1"/>
  <c r="L138" i="1"/>
  <c r="J119" i="1"/>
  <c r="L100" i="1"/>
  <c r="J100" i="1"/>
  <c r="H100" i="1"/>
  <c r="G100" i="1"/>
  <c r="I100" i="1"/>
  <c r="J81" i="1"/>
  <c r="F81" i="1"/>
  <c r="I81" i="1"/>
  <c r="G81" i="1"/>
  <c r="L62" i="1"/>
  <c r="H81" i="1"/>
  <c r="J62" i="1"/>
  <c r="I62" i="1"/>
  <c r="H62" i="1"/>
  <c r="F62" i="1"/>
  <c r="G62" i="1"/>
  <c r="J43" i="1"/>
  <c r="I43" i="1"/>
  <c r="H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G196" i="1"/>
  <c r="I196" i="1"/>
  <c r="H196" i="1"/>
</calcChain>
</file>

<file path=xl/sharedStrings.xml><?xml version="1.0" encoding="utf-8"?>
<sst xmlns="http://schemas.openxmlformats.org/spreadsheetml/2006/main" count="309" uniqueCount="104">
  <si>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</si>
  <si>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</si>
  <si>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</si>
  <si>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</si>
  <si>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</si>
  <si>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</si>
  <si>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</si>
  <si>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</si>
  <si>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</si>
  <si>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</si>
  <si>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</si>
  <si>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</si>
  <si>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</si>
  <si>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</si>
  <si>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</si>
  <si>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</si>
  <si>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</si>
  <si>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</si>
  <si>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</si>
  <si>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</si>
  <si>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</si>
  <si>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</si>
  <si>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</si>
  <si>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</si>
  <si>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</si>
  <si>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</si>
  <si>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</si>
  <si>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</si>
  <si>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</si>
  <si>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</si>
  <si>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</si>
  <si>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</si>
  <si>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</si>
  <si>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</si>
  <si>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</si>
  <si>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</si>
  <si>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</si>
  <si>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</si>
  <si>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</si>
  <si>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</si>
  <si>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Сурайкин С.С.</t>
  </si>
  <si>
    <t>МОУ "Средняя школа № 24"</t>
  </si>
  <si>
    <t>Макароны, запеченные с сыром</t>
  </si>
  <si>
    <t>Яблоки</t>
  </si>
  <si>
    <t>Чай с лимоном и с сахаром</t>
  </si>
  <si>
    <t>Хлеб пшеничны</t>
  </si>
  <si>
    <t>Щи «Новгородские»</t>
  </si>
  <si>
    <t>Плов куриный</t>
  </si>
  <si>
    <t>Хлеб пшеничный</t>
  </si>
  <si>
    <t>Хлеб ржано-пшеничный</t>
  </si>
  <si>
    <t>Сыр полутвердый</t>
  </si>
  <si>
    <t>Чай с сахаром</t>
  </si>
  <si>
    <t>Батон</t>
  </si>
  <si>
    <t>Борщ с капустой и картофелем</t>
  </si>
  <si>
    <t>Пельмени отварные</t>
  </si>
  <si>
    <t>Каша «Дружба»</t>
  </si>
  <si>
    <t>Печенье</t>
  </si>
  <si>
    <t>Винегрет овощной</t>
  </si>
  <si>
    <t>Суп картофельный с горохом</t>
  </si>
  <si>
    <t>Рис отварной</t>
  </si>
  <si>
    <t>Напиток яблочный</t>
  </si>
  <si>
    <t>27</t>
  </si>
  <si>
    <t>723</t>
  </si>
  <si>
    <t>Гуляш из мяса птицы</t>
  </si>
  <si>
    <t>Макаронные изделия отварные</t>
  </si>
  <si>
    <t>Салат из свеклы с маслом растительным</t>
  </si>
  <si>
    <t>Рассольник «Ленинградский»</t>
  </si>
  <si>
    <t>Котлеты рубленые из птицы</t>
  </si>
  <si>
    <t>Гречка отварная рассыпчатая</t>
  </si>
  <si>
    <t>Отвар из шиповника</t>
  </si>
  <si>
    <t>108</t>
  </si>
  <si>
    <t>218</t>
  </si>
  <si>
    <t>615</t>
  </si>
  <si>
    <t>Каша пшенная молочная</t>
  </si>
  <si>
    <t>880</t>
  </si>
  <si>
    <t>Суп картофельный с вермишелью</t>
  </si>
  <si>
    <t>«Ежики» куриные</t>
  </si>
  <si>
    <t>Пюре из бобовых</t>
  </si>
  <si>
    <t>Каша овсяная на молоке</t>
  </si>
  <si>
    <t>Биточки рубленые куриные</t>
  </si>
  <si>
    <t>215</t>
  </si>
  <si>
    <t>695</t>
  </si>
  <si>
    <t>Масло (порциями)</t>
  </si>
  <si>
    <t>Какао из консервов "Какао со сгущенным молоком и сахаром"</t>
  </si>
  <si>
    <t>Омлет</t>
  </si>
  <si>
    <t>Шницель рубленый куриный</t>
  </si>
  <si>
    <t>Каша манная молочная</t>
  </si>
  <si>
    <t>352</t>
  </si>
  <si>
    <t>Суп картофельный с рисом</t>
  </si>
  <si>
    <t>Биточки мясные</t>
  </si>
  <si>
    <t>Икра из кабачков</t>
  </si>
  <si>
    <t>Салат из моркови с сахаром</t>
  </si>
  <si>
    <t>Компот из плодов сухих</t>
  </si>
  <si>
    <t>Яйцо куриное диетическое, сваренное вкрутую</t>
  </si>
  <si>
    <t>Салат из капусты с растительным маслом</t>
  </si>
  <si>
    <t>Салат из моркови с растительным маслом</t>
  </si>
  <si>
    <t>Пудинг из творога запеченный</t>
  </si>
  <si>
    <t>Молоко сгущенное c сахаром</t>
  </si>
  <si>
    <t>Салат витаминный с растительным маслом</t>
  </si>
  <si>
    <t>Фишболы</t>
  </si>
  <si>
    <t>Изделия макаронные отварные</t>
  </si>
  <si>
    <t>Кисель плодово-ягодный</t>
  </si>
  <si>
    <t>Оладьи промышленного производства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</si>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</sst>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_ ;\-[$$-409]#,##0.0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2" fillId="0" borderId="0"/>
    <xf numFmtId="164" fontId="13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/>
    </xf>
    <xf numFmtId="1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10 2 2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E192" sqref="E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41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180</v>
      </c>
      <c r="G6" s="51">
        <v>10.179</v>
      </c>
      <c r="H6" s="51">
        <v>7.5019999999999998</v>
      </c>
      <c r="I6" s="51">
        <v>44.085000000000001</v>
      </c>
      <c r="J6" s="51">
        <v>284</v>
      </c>
      <c r="K6" s="41">
        <v>399</v>
      </c>
      <c r="L6" s="40">
        <v>77.16</v>
      </c>
    </row>
    <row r="7" spans="1:12" ht="15" x14ac:dyDescent="0.25">
      <c r="A7" s="23"/>
      <c r="B7" s="15"/>
      <c r="C7" s="11"/>
      <c r="D7" s="6"/>
      <c r="E7" s="42"/>
      <c r="F7" s="43"/>
      <c r="G7" s="52"/>
      <c r="H7" s="52"/>
      <c r="I7" s="52"/>
      <c r="J7" s="52"/>
      <c r="K7" s="44"/>
      <c r="L7" s="43"/>
    </row>
    <row r="8" spans="1:12" ht="25.5" x14ac:dyDescent="0.25">
      <c r="A8" s="23"/>
      <c r="B8" s="15"/>
      <c r="C8" s="11"/>
      <c r="D8" s="7" t="s">
        <v>22</v>
      </c>
      <c r="E8" s="42" t="s">
        <v>83</v>
      </c>
      <c r="F8" s="43">
        <v>200</v>
      </c>
      <c r="G8" s="52">
        <v>2.46</v>
      </c>
      <c r="H8" s="52">
        <v>2.25</v>
      </c>
      <c r="I8" s="52">
        <v>16.38</v>
      </c>
      <c r="J8" s="52">
        <v>96</v>
      </c>
      <c r="K8" s="44">
        <v>384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20</v>
      </c>
      <c r="G9" s="52">
        <v>1.52</v>
      </c>
      <c r="H9" s="52">
        <v>0.16</v>
      </c>
      <c r="I9" s="52">
        <v>9.84</v>
      </c>
      <c r="J9" s="52">
        <v>52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52">
        <v>0.4</v>
      </c>
      <c r="H10" s="52">
        <v>0.4</v>
      </c>
      <c r="I10" s="52">
        <v>9.8000000000000007</v>
      </c>
      <c r="J10" s="52">
        <v>47</v>
      </c>
      <c r="K10" s="44">
        <v>749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56"/>
      <c r="H11" s="52"/>
      <c r="I11" s="52"/>
      <c r="J11" s="52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52"/>
      <c r="H12" s="52"/>
      <c r="I12" s="52"/>
      <c r="J12" s="52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SUM(F4:F12)</f>
        <v>500</v>
      </c>
      <c r="G13" s="53">
        <f t="shared" ref="G13:J13" si="0">SUM(G4:G12)</f>
        <v>14.558999999999999</v>
      </c>
      <c r="H13" s="53">
        <f t="shared" si="0"/>
        <v>10.311999999999999</v>
      </c>
      <c r="I13" s="53">
        <f t="shared" si="0"/>
        <v>80.105000000000004</v>
      </c>
      <c r="J13" s="53">
        <f t="shared" si="0"/>
        <v>479</v>
      </c>
      <c r="K13" s="25"/>
      <c r="L13" s="19">
        <f t="shared" ref="L13" si="1">SUM(L6:L12)</f>
        <v>77.16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90</v>
      </c>
      <c r="F14" s="43">
        <v>60</v>
      </c>
      <c r="G14" s="52">
        <v>0.66</v>
      </c>
      <c r="H14" s="52">
        <v>5.4</v>
      </c>
      <c r="I14" s="52">
        <v>5.4</v>
      </c>
      <c r="J14" s="52">
        <v>82</v>
      </c>
      <c r="K14" s="44">
        <v>183</v>
      </c>
      <c r="L14" s="43">
        <v>93.94</v>
      </c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200</v>
      </c>
      <c r="G15" s="52">
        <v>1.5449999999999999</v>
      </c>
      <c r="H15" s="52">
        <v>2.2639999999999998</v>
      </c>
      <c r="I15" s="52">
        <v>6.6989999999999998</v>
      </c>
      <c r="J15" s="52">
        <v>55</v>
      </c>
      <c r="K15" s="44">
        <v>287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200</v>
      </c>
      <c r="G16" s="52">
        <v>16.545000000000002</v>
      </c>
      <c r="H16" s="52">
        <v>23</v>
      </c>
      <c r="I16" s="52">
        <v>37.268000000000001</v>
      </c>
      <c r="J16" s="52">
        <v>418</v>
      </c>
      <c r="K16" s="44">
        <v>592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52"/>
      <c r="H17" s="52"/>
      <c r="I17" s="52"/>
      <c r="J17" s="52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52">
        <v>5.3999999999999999E-2</v>
      </c>
      <c r="H18" s="52">
        <v>1.7999999999999999E-2</v>
      </c>
      <c r="I18" s="52">
        <v>9.9</v>
      </c>
      <c r="J18" s="52">
        <v>41</v>
      </c>
      <c r="K18" s="44">
        <v>883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20</v>
      </c>
      <c r="G19" s="52">
        <v>1.52</v>
      </c>
      <c r="H19" s="52">
        <v>0.57999999999999996</v>
      </c>
      <c r="I19" s="52">
        <v>9.84</v>
      </c>
      <c r="J19" s="52">
        <v>52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20</v>
      </c>
      <c r="G20" s="52">
        <v>1.7</v>
      </c>
      <c r="H20" s="52">
        <v>0.22</v>
      </c>
      <c r="I20" s="52">
        <v>9.66</v>
      </c>
      <c r="J20" s="52">
        <v>51.8</v>
      </c>
      <c r="K20" s="44">
        <v>24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52"/>
      <c r="H21" s="52"/>
      <c r="I21" s="52"/>
      <c r="J21" s="52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52"/>
      <c r="H22" s="52"/>
      <c r="I22" s="52"/>
      <c r="J22" s="52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53">
        <f t="shared" ref="G23:J23" si="2">SUM(G14:G22)</f>
        <v>22.023999999999997</v>
      </c>
      <c r="H23" s="53">
        <f t="shared" si="2"/>
        <v>31.481999999999999</v>
      </c>
      <c r="I23" s="53">
        <f t="shared" si="2"/>
        <v>78.766999999999996</v>
      </c>
      <c r="J23" s="53">
        <f t="shared" si="2"/>
        <v>699.8</v>
      </c>
      <c r="K23" s="25"/>
      <c r="L23" s="19">
        <f t="shared" ref="L23" si="3">SUM(L14:L22)</f>
        <v>93.94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1200</v>
      </c>
      <c r="G24" s="54">
        <f t="shared" ref="G24:J24" si="4">G13+G23</f>
        <v>36.582999999999998</v>
      </c>
      <c r="H24" s="54">
        <f t="shared" si="4"/>
        <v>41.793999999999997</v>
      </c>
      <c r="I24" s="54">
        <f t="shared" si="4"/>
        <v>158.87200000000001</v>
      </c>
      <c r="J24" s="54">
        <f t="shared" si="4"/>
        <v>1178.8</v>
      </c>
      <c r="K24" s="32"/>
      <c r="L24" s="32">
        <f t="shared" ref="L24" si="5">L13+L23</f>
        <v>171.1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73</v>
      </c>
      <c r="F25" s="40">
        <v>200</v>
      </c>
      <c r="G25" s="51">
        <v>6</v>
      </c>
      <c r="H25" s="51">
        <v>7</v>
      </c>
      <c r="I25" s="51">
        <v>29</v>
      </c>
      <c r="J25" s="51">
        <v>198</v>
      </c>
      <c r="K25" s="41">
        <v>364</v>
      </c>
      <c r="L25" s="40">
        <v>77.16</v>
      </c>
    </row>
    <row r="26" spans="1:12" ht="15" x14ac:dyDescent="0.25">
      <c r="A26" s="14"/>
      <c r="B26" s="15"/>
      <c r="C26" s="11"/>
      <c r="D26" s="6"/>
      <c r="E26" s="42" t="s">
        <v>82</v>
      </c>
      <c r="F26" s="40">
        <v>10</v>
      </c>
      <c r="G26" s="51">
        <v>0</v>
      </c>
      <c r="H26" s="51">
        <v>8</v>
      </c>
      <c r="I26" s="51">
        <v>0.13</v>
      </c>
      <c r="J26" s="51">
        <v>75</v>
      </c>
      <c r="K26" s="41">
        <v>18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52">
        <v>0</v>
      </c>
      <c r="H27" s="52">
        <v>5.0999999999999997E-2</v>
      </c>
      <c r="I27" s="52">
        <v>10.148</v>
      </c>
      <c r="J27" s="52">
        <v>42</v>
      </c>
      <c r="K27" s="44">
        <v>880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50</v>
      </c>
      <c r="G28" s="52">
        <v>4</v>
      </c>
      <c r="H28" s="52">
        <v>1</v>
      </c>
      <c r="I28" s="52">
        <v>25.7</v>
      </c>
      <c r="J28" s="52">
        <v>131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52"/>
      <c r="H29" s="52"/>
      <c r="I29" s="52"/>
      <c r="J29" s="52"/>
      <c r="K29" s="44"/>
      <c r="L29" s="43"/>
    </row>
    <row r="30" spans="1:12" ht="15" x14ac:dyDescent="0.25">
      <c r="A30" s="14"/>
      <c r="B30" s="15"/>
      <c r="C30" s="11"/>
      <c r="D30" s="6"/>
      <c r="E30" s="42" t="s">
        <v>56</v>
      </c>
      <c r="F30" s="43">
        <v>40</v>
      </c>
      <c r="G30" s="52">
        <v>2.601</v>
      </c>
      <c r="H30" s="52">
        <v>4</v>
      </c>
      <c r="I30" s="52">
        <v>29.76</v>
      </c>
      <c r="J30" s="52">
        <v>167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52"/>
      <c r="H31" s="52"/>
      <c r="I31" s="52"/>
      <c r="J31" s="52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53">
        <f t="shared" ref="G32" si="6">SUM(G25:G31)</f>
        <v>12.600999999999999</v>
      </c>
      <c r="H32" s="53">
        <f t="shared" ref="H32" si="7">SUM(H25:H31)</f>
        <v>20.051000000000002</v>
      </c>
      <c r="I32" s="53">
        <f t="shared" ref="I32" si="8">SUM(I25:I31)</f>
        <v>94.738</v>
      </c>
      <c r="J32" s="53">
        <f t="shared" ref="J32" si="9">SUM(J25:J31)</f>
        <v>613</v>
      </c>
      <c r="K32" s="25"/>
      <c r="L32" s="19">
        <f t="shared" ref="L32" si="10">SUM(L25:L31)</f>
        <v>77.16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91</v>
      </c>
      <c r="F33" s="43">
        <v>60</v>
      </c>
      <c r="G33" s="52">
        <v>1</v>
      </c>
      <c r="H33" s="52">
        <v>4.25</v>
      </c>
      <c r="I33" s="52">
        <v>6</v>
      </c>
      <c r="J33" s="52">
        <v>64</v>
      </c>
      <c r="K33" s="44">
        <v>75</v>
      </c>
      <c r="L33" s="43">
        <v>93.94</v>
      </c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200</v>
      </c>
      <c r="G34" s="52">
        <v>3.3780000000000001</v>
      </c>
      <c r="H34" s="52">
        <v>2.484</v>
      </c>
      <c r="I34" s="52">
        <v>10.073</v>
      </c>
      <c r="J34" s="52">
        <v>76</v>
      </c>
      <c r="K34" s="44">
        <v>215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54</v>
      </c>
      <c r="F35" s="43">
        <v>180</v>
      </c>
      <c r="G35" s="52">
        <v>16</v>
      </c>
      <c r="H35" s="52">
        <v>13</v>
      </c>
      <c r="I35" s="52">
        <v>42</v>
      </c>
      <c r="J35" s="52">
        <v>351</v>
      </c>
      <c r="K35" s="44">
        <v>897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52"/>
      <c r="H36" s="52"/>
      <c r="I36" s="52"/>
      <c r="J36" s="52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92</v>
      </c>
      <c r="F37" s="43">
        <v>200</v>
      </c>
      <c r="G37" s="52">
        <v>0.06</v>
      </c>
      <c r="H37" s="52">
        <v>0</v>
      </c>
      <c r="I37" s="52">
        <v>11</v>
      </c>
      <c r="J37" s="52">
        <v>44</v>
      </c>
      <c r="K37" s="44">
        <v>820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30</v>
      </c>
      <c r="G38" s="52">
        <v>2.2799999999999998</v>
      </c>
      <c r="H38" s="52">
        <v>1</v>
      </c>
      <c r="I38" s="52">
        <v>14.76</v>
      </c>
      <c r="J38" s="52">
        <v>79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30</v>
      </c>
      <c r="G39" s="52">
        <v>2.5499999999999998</v>
      </c>
      <c r="H39" s="52">
        <v>0</v>
      </c>
      <c r="I39" s="52">
        <v>15</v>
      </c>
      <c r="J39" s="52">
        <v>77.7</v>
      </c>
      <c r="K39" s="44">
        <v>24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52"/>
      <c r="H40" s="52"/>
      <c r="I40" s="52"/>
      <c r="J40" s="52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52"/>
      <c r="H41" s="52"/>
      <c r="I41" s="52"/>
      <c r="J41" s="52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53">
        <f t="shared" ref="G42" si="11">SUM(G33:G41)</f>
        <v>25.268000000000001</v>
      </c>
      <c r="H42" s="53">
        <f t="shared" ref="H42" si="12">SUM(H33:H41)</f>
        <v>20.734000000000002</v>
      </c>
      <c r="I42" s="53">
        <f t="shared" ref="I42" si="13">SUM(I33:I41)</f>
        <v>98.833000000000013</v>
      </c>
      <c r="J42" s="53">
        <f t="shared" ref="J42" si="14">SUM(J33:J41)</f>
        <v>691.7</v>
      </c>
      <c r="K42" s="25"/>
      <c r="L42" s="19">
        <f t="shared" ref="L42" si="15">SUM(L33:L41)</f>
        <v>93.94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1200</v>
      </c>
      <c r="G43" s="54">
        <f t="shared" ref="G43" si="16">G32+G42</f>
        <v>37.869</v>
      </c>
      <c r="H43" s="54">
        <f t="shared" ref="H43" si="17">H32+H42</f>
        <v>40.785000000000004</v>
      </c>
      <c r="I43" s="54">
        <f t="shared" ref="I43" si="18">I32+I42</f>
        <v>193.57100000000003</v>
      </c>
      <c r="J43" s="54">
        <f t="shared" ref="J43" si="19">J32+J42</f>
        <v>1304.7</v>
      </c>
      <c r="K43" s="32"/>
      <c r="L43" s="32">
        <f t="shared" ref="L43" si="20">L32+L42</f>
        <v>171.1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200</v>
      </c>
      <c r="G44" s="51">
        <v>6.923</v>
      </c>
      <c r="H44" s="51">
        <v>8</v>
      </c>
      <c r="I44" s="51">
        <v>39.420999999999999</v>
      </c>
      <c r="J44" s="51">
        <v>255</v>
      </c>
      <c r="K44" s="41">
        <v>356</v>
      </c>
      <c r="L44" s="40">
        <v>77.16</v>
      </c>
    </row>
    <row r="45" spans="1:12" ht="15" x14ac:dyDescent="0.25">
      <c r="A45" s="23"/>
      <c r="B45" s="15"/>
      <c r="C45" s="11"/>
      <c r="D45" s="6"/>
      <c r="E45" s="42"/>
      <c r="F45" s="43"/>
      <c r="G45" s="52"/>
      <c r="H45" s="52"/>
      <c r="I45" s="52"/>
      <c r="J45" s="52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52">
        <v>0.2</v>
      </c>
      <c r="H46" s="52">
        <v>5.0999999999999997E-2</v>
      </c>
      <c r="I46" s="52">
        <v>10.048999999999999</v>
      </c>
      <c r="J46" s="52">
        <v>41.48</v>
      </c>
      <c r="K46" s="44">
        <v>883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48</v>
      </c>
      <c r="F47" s="43">
        <v>50</v>
      </c>
      <c r="G47" s="52">
        <v>3.8</v>
      </c>
      <c r="H47" s="52">
        <v>1.45</v>
      </c>
      <c r="I47" s="52">
        <v>26</v>
      </c>
      <c r="J47" s="52">
        <v>131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52"/>
      <c r="H48" s="52"/>
      <c r="I48" s="52"/>
      <c r="J48" s="52"/>
      <c r="K48" s="44"/>
      <c r="L48" s="43"/>
    </row>
    <row r="49" spans="1:12" ht="15" x14ac:dyDescent="0.25">
      <c r="A49" s="23"/>
      <c r="B49" s="15"/>
      <c r="C49" s="11"/>
      <c r="D49" s="6"/>
      <c r="E49" s="42" t="s">
        <v>93</v>
      </c>
      <c r="F49" s="43">
        <v>50</v>
      </c>
      <c r="G49" s="52">
        <v>13</v>
      </c>
      <c r="H49" s="52">
        <v>3.5030000000000001</v>
      </c>
      <c r="I49" s="52">
        <v>4</v>
      </c>
      <c r="J49" s="52">
        <v>79</v>
      </c>
      <c r="K49" s="44">
        <v>421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52"/>
      <c r="H50" s="52"/>
      <c r="I50" s="52"/>
      <c r="J50" s="52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53">
        <f t="shared" ref="G51" si="21">SUM(G44:G50)</f>
        <v>23.923000000000002</v>
      </c>
      <c r="H51" s="53">
        <f t="shared" ref="H51" si="22">SUM(H44:H50)</f>
        <v>13.004</v>
      </c>
      <c r="I51" s="53">
        <f t="shared" ref="I51" si="23">SUM(I44:I50)</f>
        <v>79.47</v>
      </c>
      <c r="J51" s="53">
        <f t="shared" ref="J51:L51" si="24">SUM(J44:J50)</f>
        <v>506.48</v>
      </c>
      <c r="K51" s="25"/>
      <c r="L51" s="19">
        <f t="shared" si="24"/>
        <v>77.16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94</v>
      </c>
      <c r="F52" s="43">
        <v>60</v>
      </c>
      <c r="G52" s="52">
        <v>1</v>
      </c>
      <c r="H52" s="52">
        <v>1</v>
      </c>
      <c r="I52" s="52">
        <v>4</v>
      </c>
      <c r="J52" s="52">
        <v>32</v>
      </c>
      <c r="K52" s="44">
        <v>64</v>
      </c>
      <c r="L52" s="43">
        <v>93.94</v>
      </c>
    </row>
    <row r="53" spans="1:12" ht="15" x14ac:dyDescent="0.25">
      <c r="A53" s="23"/>
      <c r="B53" s="15"/>
      <c r="C53" s="11"/>
      <c r="D53" s="7" t="s">
        <v>27</v>
      </c>
      <c r="E53" s="42" t="s">
        <v>75</v>
      </c>
      <c r="F53" s="43">
        <v>200</v>
      </c>
      <c r="G53" s="52">
        <v>2.5579999999999998</v>
      </c>
      <c r="H53" s="52">
        <v>4</v>
      </c>
      <c r="I53" s="52">
        <v>18</v>
      </c>
      <c r="J53" s="52">
        <v>123.291</v>
      </c>
      <c r="K53" s="44">
        <v>290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76</v>
      </c>
      <c r="F54" s="43">
        <v>90</v>
      </c>
      <c r="G54" s="52">
        <v>12</v>
      </c>
      <c r="H54" s="52">
        <v>16</v>
      </c>
      <c r="I54" s="52">
        <v>11</v>
      </c>
      <c r="J54" s="52">
        <v>229.65600000000001</v>
      </c>
      <c r="K54" s="44">
        <v>605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77</v>
      </c>
      <c r="F55" s="43">
        <v>150</v>
      </c>
      <c r="G55" s="52">
        <v>17</v>
      </c>
      <c r="H55" s="52">
        <v>5</v>
      </c>
      <c r="I55" s="52">
        <v>35</v>
      </c>
      <c r="J55" s="52">
        <v>251.184</v>
      </c>
      <c r="K55" s="44">
        <v>389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69</v>
      </c>
      <c r="F56" s="43">
        <v>180</v>
      </c>
      <c r="G56" s="52">
        <v>0.49</v>
      </c>
      <c r="H56" s="52">
        <v>0</v>
      </c>
      <c r="I56" s="52">
        <v>20</v>
      </c>
      <c r="J56" s="52">
        <v>91</v>
      </c>
      <c r="K56" s="44">
        <v>857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20</v>
      </c>
      <c r="G57" s="52">
        <v>1.52</v>
      </c>
      <c r="H57" s="52">
        <v>1</v>
      </c>
      <c r="I57" s="52">
        <v>10</v>
      </c>
      <c r="J57" s="52">
        <v>52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20</v>
      </c>
      <c r="G58" s="52">
        <v>1.7</v>
      </c>
      <c r="H58" s="52">
        <v>0</v>
      </c>
      <c r="I58" s="52">
        <v>9.66</v>
      </c>
      <c r="J58" s="52">
        <v>51.8</v>
      </c>
      <c r="K58" s="44">
        <v>24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52"/>
      <c r="H59" s="52"/>
      <c r="I59" s="52"/>
      <c r="J59" s="52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52"/>
      <c r="H60" s="52"/>
      <c r="I60" s="52"/>
      <c r="J60" s="52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53">
        <f t="shared" ref="G61" si="25">SUM(G52:G60)</f>
        <v>36.268000000000008</v>
      </c>
      <c r="H61" s="53">
        <f t="shared" ref="H61" si="26">SUM(H52:H60)</f>
        <v>27</v>
      </c>
      <c r="I61" s="53">
        <f t="shared" ref="I61" si="27">SUM(I52:I60)</f>
        <v>107.66</v>
      </c>
      <c r="J61" s="53">
        <f t="shared" ref="J61:L61" si="28">SUM(J52:J60)</f>
        <v>830.93099999999993</v>
      </c>
      <c r="K61" s="25"/>
      <c r="L61" s="19">
        <f t="shared" si="28"/>
        <v>93.94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1220</v>
      </c>
      <c r="G62" s="54">
        <f t="shared" ref="G62" si="29">G51+G61</f>
        <v>60.19100000000001</v>
      </c>
      <c r="H62" s="54">
        <f t="shared" ref="H62" si="30">H51+H61</f>
        <v>40.003999999999998</v>
      </c>
      <c r="I62" s="54">
        <f t="shared" ref="I62" si="31">I51+I61</f>
        <v>187.13</v>
      </c>
      <c r="J62" s="54">
        <f t="shared" ref="J62:L62" si="32">J51+J61</f>
        <v>1337.4110000000001</v>
      </c>
      <c r="K62" s="32"/>
      <c r="L62" s="32">
        <f t="shared" si="32"/>
        <v>171.1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90</v>
      </c>
      <c r="G63" s="51">
        <v>8.6579999999999995</v>
      </c>
      <c r="H63" s="51">
        <v>9.2349999999999994</v>
      </c>
      <c r="I63" s="51">
        <v>2.8140000000000001</v>
      </c>
      <c r="J63" s="51">
        <v>128.54</v>
      </c>
      <c r="K63" s="41">
        <v>580</v>
      </c>
      <c r="L63" s="40">
        <v>77.16</v>
      </c>
    </row>
    <row r="64" spans="1:12" ht="15" x14ac:dyDescent="0.25">
      <c r="A64" s="23"/>
      <c r="B64" s="15"/>
      <c r="C64" s="11"/>
      <c r="D64" s="6"/>
      <c r="E64" s="42" t="s">
        <v>64</v>
      </c>
      <c r="F64" s="43">
        <v>150</v>
      </c>
      <c r="G64" s="52">
        <v>5.5190000000000001</v>
      </c>
      <c r="H64" s="52">
        <v>2.8250000000000002</v>
      </c>
      <c r="I64" s="52">
        <v>35.255000000000003</v>
      </c>
      <c r="J64" s="52">
        <v>191</v>
      </c>
      <c r="K64" s="44">
        <v>626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200</v>
      </c>
      <c r="G65" s="52">
        <v>0</v>
      </c>
      <c r="H65" s="52">
        <v>0</v>
      </c>
      <c r="I65" s="52">
        <v>10.048999999999999</v>
      </c>
      <c r="J65" s="52">
        <v>42</v>
      </c>
      <c r="K65" s="44">
        <v>880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48</v>
      </c>
      <c r="F66" s="43">
        <v>30</v>
      </c>
      <c r="G66" s="52">
        <v>2.2799999999999998</v>
      </c>
      <c r="H66" s="52">
        <v>1</v>
      </c>
      <c r="I66" s="52">
        <v>15.42</v>
      </c>
      <c r="J66" s="52">
        <v>79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52"/>
      <c r="H67" s="52"/>
      <c r="I67" s="52"/>
      <c r="J67" s="52"/>
      <c r="K67" s="44"/>
      <c r="L67" s="43"/>
    </row>
    <row r="68" spans="1:12" ht="15" x14ac:dyDescent="0.25">
      <c r="A68" s="23"/>
      <c r="B68" s="15"/>
      <c r="C68" s="11"/>
      <c r="D68" s="6"/>
      <c r="E68" s="42" t="s">
        <v>95</v>
      </c>
      <c r="F68" s="43">
        <v>30</v>
      </c>
      <c r="G68" s="52">
        <v>0.36699999999999999</v>
      </c>
      <c r="H68" s="52">
        <v>2</v>
      </c>
      <c r="I68" s="52">
        <v>2</v>
      </c>
      <c r="J68" s="52">
        <v>28.748999999999999</v>
      </c>
      <c r="K68" s="44">
        <v>74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52"/>
      <c r="H69" s="52"/>
      <c r="I69" s="52"/>
      <c r="J69" s="52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53">
        <f>SUM(G63:G69)</f>
        <v>16.824000000000002</v>
      </c>
      <c r="H70" s="53">
        <f>SUM(H63:H69)</f>
        <v>15.059999999999999</v>
      </c>
      <c r="I70" s="53">
        <f>SUM(I63:I69)</f>
        <v>65.538000000000011</v>
      </c>
      <c r="J70" s="53">
        <f>SUM(J63:J69)</f>
        <v>469.28899999999999</v>
      </c>
      <c r="K70" s="25"/>
      <c r="L70" s="19">
        <f>SUM(L63:L69)</f>
        <v>77.16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65</v>
      </c>
      <c r="F71" s="43">
        <v>60</v>
      </c>
      <c r="G71" s="52">
        <v>0.86199999999999999</v>
      </c>
      <c r="H71" s="52">
        <v>6.0519999999999996</v>
      </c>
      <c r="I71" s="52">
        <v>5.0579999999999998</v>
      </c>
      <c r="J71" s="52">
        <v>78.081999999999994</v>
      </c>
      <c r="K71" s="44" t="s">
        <v>70</v>
      </c>
      <c r="L71" s="43">
        <v>93.94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200</v>
      </c>
      <c r="G72" s="52">
        <v>2.532</v>
      </c>
      <c r="H72" s="52">
        <v>2.5779999999999998</v>
      </c>
      <c r="I72" s="52">
        <v>17.760000000000002</v>
      </c>
      <c r="J72" s="52">
        <v>107</v>
      </c>
      <c r="K72" s="44" t="s">
        <v>71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67</v>
      </c>
      <c r="F73" s="43">
        <v>90</v>
      </c>
      <c r="G73" s="52">
        <v>13.672000000000001</v>
      </c>
      <c r="H73" s="52">
        <v>16.344000000000001</v>
      </c>
      <c r="I73" s="52">
        <v>13.603</v>
      </c>
      <c r="J73" s="52">
        <v>259.39999999999998</v>
      </c>
      <c r="K73" s="44" t="s">
        <v>72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150</v>
      </c>
      <c r="G74" s="52">
        <v>6.6269999999999998</v>
      </c>
      <c r="H74" s="52">
        <v>2.82</v>
      </c>
      <c r="I74" s="52">
        <v>30</v>
      </c>
      <c r="J74" s="52">
        <v>173</v>
      </c>
      <c r="K74" s="44">
        <v>627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60</v>
      </c>
      <c r="F75" s="43">
        <v>180</v>
      </c>
      <c r="G75" s="52">
        <v>0</v>
      </c>
      <c r="H75" s="52">
        <v>0</v>
      </c>
      <c r="I75" s="52">
        <v>19.306999999999999</v>
      </c>
      <c r="J75" s="52">
        <v>78.259</v>
      </c>
      <c r="K75" s="44">
        <v>856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20</v>
      </c>
      <c r="G76" s="52">
        <v>1.52</v>
      </c>
      <c r="H76" s="52">
        <v>1</v>
      </c>
      <c r="I76" s="52">
        <v>10.28</v>
      </c>
      <c r="J76" s="52">
        <v>52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20</v>
      </c>
      <c r="G77" s="52">
        <v>1.7</v>
      </c>
      <c r="H77" s="52">
        <v>0</v>
      </c>
      <c r="I77" s="52">
        <v>9.66</v>
      </c>
      <c r="J77" s="52">
        <v>51.8</v>
      </c>
      <c r="K77" s="44">
        <v>24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52"/>
      <c r="H78" s="52"/>
      <c r="I78" s="52"/>
      <c r="J78" s="52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52"/>
      <c r="H79" s="52"/>
      <c r="I79" s="52"/>
      <c r="J79" s="52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53">
        <f t="shared" ref="G80" si="33">SUM(G71:G79)</f>
        <v>26.913</v>
      </c>
      <c r="H80" s="53">
        <f t="shared" ref="H80" si="34">SUM(H71:H79)</f>
        <v>28.794</v>
      </c>
      <c r="I80" s="53">
        <f t="shared" ref="I80" si="35">SUM(I71:I79)</f>
        <v>105.66799999999999</v>
      </c>
      <c r="J80" s="53">
        <f t="shared" ref="J80:L80" si="36">SUM(J71:J79)</f>
        <v>799.54099999999994</v>
      </c>
      <c r="K80" s="25"/>
      <c r="L80" s="19">
        <f t="shared" si="36"/>
        <v>93.94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1220</v>
      </c>
      <c r="G81" s="54">
        <f t="shared" ref="G81" si="37">G70+G80</f>
        <v>43.737000000000002</v>
      </c>
      <c r="H81" s="54">
        <f t="shared" ref="H81" si="38">H70+H80</f>
        <v>43.853999999999999</v>
      </c>
      <c r="I81" s="54">
        <f t="shared" ref="I81" si="39">I70+I80</f>
        <v>171.20600000000002</v>
      </c>
      <c r="J81" s="54">
        <f t="shared" ref="J81:L81" si="40">J70+J80</f>
        <v>1268.83</v>
      </c>
      <c r="K81" s="32"/>
      <c r="L81" s="32">
        <f t="shared" si="40"/>
        <v>171.1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96</v>
      </c>
      <c r="F82" s="40">
        <v>150</v>
      </c>
      <c r="G82" s="51">
        <v>30</v>
      </c>
      <c r="H82" s="51">
        <v>15</v>
      </c>
      <c r="I82" s="51">
        <v>25.413</v>
      </c>
      <c r="J82" s="51">
        <v>340</v>
      </c>
      <c r="K82" s="41">
        <v>432</v>
      </c>
      <c r="L82" s="40">
        <v>77.16</v>
      </c>
    </row>
    <row r="83" spans="1:12" ht="15" x14ac:dyDescent="0.25">
      <c r="A83" s="23"/>
      <c r="B83" s="15"/>
      <c r="C83" s="11"/>
      <c r="D83" s="6"/>
      <c r="E83" s="42" t="s">
        <v>97</v>
      </c>
      <c r="F83" s="43">
        <v>20</v>
      </c>
      <c r="G83" s="52">
        <v>1.44</v>
      </c>
      <c r="H83" s="52">
        <v>2</v>
      </c>
      <c r="I83" s="52">
        <v>11.1</v>
      </c>
      <c r="J83" s="52">
        <v>66</v>
      </c>
      <c r="K83" s="44">
        <v>685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52">
        <v>0</v>
      </c>
      <c r="H84" s="52">
        <v>0</v>
      </c>
      <c r="I84" s="52">
        <v>10.148</v>
      </c>
      <c r="J84" s="52">
        <v>41.417999999999999</v>
      </c>
      <c r="K84" s="44">
        <v>883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30</v>
      </c>
      <c r="G85" s="52">
        <v>2.2799999999999998</v>
      </c>
      <c r="H85" s="52">
        <v>1</v>
      </c>
      <c r="I85" s="52">
        <v>15.42</v>
      </c>
      <c r="J85" s="52">
        <v>79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43</v>
      </c>
      <c r="F86" s="43">
        <v>100</v>
      </c>
      <c r="G86" s="52">
        <v>0.4</v>
      </c>
      <c r="H86" s="52">
        <v>0.4</v>
      </c>
      <c r="I86" s="52">
        <v>10</v>
      </c>
      <c r="J86" s="52">
        <v>47</v>
      </c>
      <c r="K86" s="44">
        <v>749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52"/>
      <c r="H87" s="52"/>
      <c r="I87" s="52"/>
      <c r="J87" s="52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52"/>
      <c r="H88" s="52"/>
      <c r="I88" s="52"/>
      <c r="J88" s="52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53">
        <f t="shared" ref="G89" si="41">SUM(G82:G88)</f>
        <v>34.119999999999997</v>
      </c>
      <c r="H89" s="53">
        <f t="shared" ref="H89" si="42">SUM(H82:H88)</f>
        <v>18.399999999999999</v>
      </c>
      <c r="I89" s="53">
        <f t="shared" ref="I89" si="43">SUM(I82:I88)</f>
        <v>72.081000000000003</v>
      </c>
      <c r="J89" s="53">
        <f t="shared" ref="J89:L89" si="44">SUM(J82:J88)</f>
        <v>573.41800000000001</v>
      </c>
      <c r="K89" s="25"/>
      <c r="L89" s="19">
        <f t="shared" si="44"/>
        <v>77.16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98</v>
      </c>
      <c r="F90" s="43">
        <v>60</v>
      </c>
      <c r="G90" s="52">
        <v>0.63</v>
      </c>
      <c r="H90" s="52">
        <v>9</v>
      </c>
      <c r="I90" s="52">
        <v>6.2169999999999996</v>
      </c>
      <c r="J90" s="52">
        <v>110</v>
      </c>
      <c r="K90" s="44">
        <v>37</v>
      </c>
      <c r="L90" s="43">
        <v>93.94</v>
      </c>
    </row>
    <row r="91" spans="1:12" ht="15" x14ac:dyDescent="0.25">
      <c r="A91" s="23"/>
      <c r="B91" s="15"/>
      <c r="C91" s="11"/>
      <c r="D91" s="7" t="s">
        <v>27</v>
      </c>
      <c r="E91" s="42" t="s">
        <v>58</v>
      </c>
      <c r="F91" s="43">
        <v>200</v>
      </c>
      <c r="G91" s="52">
        <v>6.4969999999999999</v>
      </c>
      <c r="H91" s="52">
        <v>4.4870000000000001</v>
      </c>
      <c r="I91" s="52">
        <v>15.425000000000001</v>
      </c>
      <c r="J91" s="52">
        <v>128</v>
      </c>
      <c r="K91" s="44">
        <v>241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99</v>
      </c>
      <c r="F92" s="43">
        <v>90</v>
      </c>
      <c r="G92" s="52">
        <v>17</v>
      </c>
      <c r="H92" s="52">
        <v>11</v>
      </c>
      <c r="I92" s="52">
        <v>16</v>
      </c>
      <c r="J92" s="52">
        <v>211</v>
      </c>
      <c r="K92" s="44">
        <v>471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59</v>
      </c>
      <c r="F93" s="43">
        <v>150</v>
      </c>
      <c r="G93" s="52">
        <v>4</v>
      </c>
      <c r="H93" s="52">
        <v>3</v>
      </c>
      <c r="I93" s="52">
        <v>39</v>
      </c>
      <c r="J93" s="52">
        <v>197</v>
      </c>
      <c r="K93" s="44">
        <v>723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92</v>
      </c>
      <c r="F94" s="43">
        <v>180</v>
      </c>
      <c r="G94" s="52">
        <v>0</v>
      </c>
      <c r="H94" s="52">
        <v>0</v>
      </c>
      <c r="I94" s="52">
        <v>10</v>
      </c>
      <c r="J94" s="52">
        <v>40</v>
      </c>
      <c r="K94" s="44">
        <v>820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20</v>
      </c>
      <c r="G95" s="52">
        <v>1.52</v>
      </c>
      <c r="H95" s="52">
        <v>1</v>
      </c>
      <c r="I95" s="52">
        <v>10.28</v>
      </c>
      <c r="J95" s="52">
        <v>52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20</v>
      </c>
      <c r="G96" s="52">
        <v>1.7</v>
      </c>
      <c r="H96" s="52">
        <v>0</v>
      </c>
      <c r="I96" s="52">
        <v>9.66</v>
      </c>
      <c r="J96" s="52">
        <v>52</v>
      </c>
      <c r="K96" s="44">
        <v>24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52"/>
      <c r="H97" s="52"/>
      <c r="I97" s="52"/>
      <c r="J97" s="52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52"/>
      <c r="H98" s="52"/>
      <c r="I98" s="52"/>
      <c r="J98" s="52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53">
        <f t="shared" ref="G99" si="45">SUM(G90:G98)</f>
        <v>31.346999999999998</v>
      </c>
      <c r="H99" s="53">
        <f t="shared" ref="H99" si="46">SUM(H90:H98)</f>
        <v>28.487000000000002</v>
      </c>
      <c r="I99" s="53">
        <f t="shared" ref="I99" si="47">SUM(I90:I98)</f>
        <v>106.58199999999999</v>
      </c>
      <c r="J99" s="53">
        <f t="shared" ref="J99:L99" si="48">SUM(J90:J98)</f>
        <v>790</v>
      </c>
      <c r="K99" s="25"/>
      <c r="L99" s="19">
        <f t="shared" si="48"/>
        <v>93.94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1220</v>
      </c>
      <c r="G100" s="54">
        <f t="shared" ref="G100" si="49">G89+G99</f>
        <v>65.466999999999999</v>
      </c>
      <c r="H100" s="54">
        <f t="shared" ref="H100" si="50">H89+H99</f>
        <v>46.887</v>
      </c>
      <c r="I100" s="54">
        <f t="shared" ref="I100" si="51">I89+I99</f>
        <v>178.66300000000001</v>
      </c>
      <c r="J100" s="54">
        <f t="shared" ref="J100:L100" si="52">J89+J99</f>
        <v>1363.4180000000001</v>
      </c>
      <c r="K100" s="32"/>
      <c r="L100" s="32">
        <f t="shared" si="52"/>
        <v>171.1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200</v>
      </c>
      <c r="G101" s="51">
        <v>7</v>
      </c>
      <c r="H101" s="51">
        <v>8</v>
      </c>
      <c r="I101" s="51">
        <v>39.311</v>
      </c>
      <c r="J101" s="51">
        <v>254</v>
      </c>
      <c r="K101" s="41">
        <v>356</v>
      </c>
      <c r="L101" s="40">
        <v>77.16</v>
      </c>
    </row>
    <row r="102" spans="1:12" ht="15" x14ac:dyDescent="0.25">
      <c r="A102" s="23"/>
      <c r="B102" s="15"/>
      <c r="C102" s="11"/>
      <c r="D102" s="6"/>
      <c r="E102" s="42" t="s">
        <v>50</v>
      </c>
      <c r="F102" s="43">
        <v>10</v>
      </c>
      <c r="G102" s="52">
        <v>3</v>
      </c>
      <c r="H102" s="52">
        <v>3</v>
      </c>
      <c r="I102" s="52"/>
      <c r="J102" s="52">
        <v>36.409999999999997</v>
      </c>
      <c r="K102" s="44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52">
        <v>0.17599999999999999</v>
      </c>
      <c r="H103" s="52">
        <v>0.04</v>
      </c>
      <c r="I103" s="52">
        <v>10.148</v>
      </c>
      <c r="J103" s="52">
        <v>42.323</v>
      </c>
      <c r="K103" s="44">
        <v>880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48</v>
      </c>
      <c r="F104" s="43">
        <v>50</v>
      </c>
      <c r="G104" s="52">
        <v>3.8</v>
      </c>
      <c r="H104" s="52">
        <v>1.45</v>
      </c>
      <c r="I104" s="52">
        <v>26</v>
      </c>
      <c r="J104" s="52">
        <v>131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52"/>
      <c r="H105" s="52"/>
      <c r="I105" s="52"/>
      <c r="J105" s="52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52</v>
      </c>
      <c r="F106" s="43">
        <v>40</v>
      </c>
      <c r="G106" s="52">
        <v>3.12</v>
      </c>
      <c r="H106" s="52">
        <v>1</v>
      </c>
      <c r="I106" s="52">
        <v>21</v>
      </c>
      <c r="J106" s="52">
        <v>105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52"/>
      <c r="H107" s="52"/>
      <c r="I107" s="52"/>
      <c r="J107" s="52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53">
        <f t="shared" ref="G108:J108" si="53">SUM(G101:G107)</f>
        <v>17.096</v>
      </c>
      <c r="H108" s="53">
        <f t="shared" si="53"/>
        <v>13.489999999999998</v>
      </c>
      <c r="I108" s="53">
        <f t="shared" si="53"/>
        <v>96.459000000000003</v>
      </c>
      <c r="J108" s="53">
        <f t="shared" si="53"/>
        <v>568.73299999999995</v>
      </c>
      <c r="K108" s="25"/>
      <c r="L108" s="19">
        <f t="shared" ref="L108" si="54">SUM(L101:L107)</f>
        <v>77.16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90</v>
      </c>
      <c r="F109" s="43">
        <v>60</v>
      </c>
      <c r="G109" s="52">
        <v>1.02</v>
      </c>
      <c r="H109" s="52">
        <v>5.4</v>
      </c>
      <c r="I109" s="52">
        <v>5.4</v>
      </c>
      <c r="J109" s="52">
        <v>81.599999999999994</v>
      </c>
      <c r="K109" s="44">
        <v>183</v>
      </c>
      <c r="L109" s="43">
        <v>93.94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200</v>
      </c>
      <c r="G110" s="52">
        <v>4.6970000000000001</v>
      </c>
      <c r="H110" s="52">
        <v>4.4370000000000003</v>
      </c>
      <c r="I110" s="52">
        <v>15.425000000000001</v>
      </c>
      <c r="J110" s="52">
        <v>120.605</v>
      </c>
      <c r="K110" s="44">
        <v>241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63</v>
      </c>
      <c r="F111" s="43">
        <v>90</v>
      </c>
      <c r="G111" s="52">
        <v>8.6579999999999995</v>
      </c>
      <c r="H111" s="52">
        <v>9.2349999999999994</v>
      </c>
      <c r="I111" s="52">
        <v>2.8140000000000001</v>
      </c>
      <c r="J111" s="52">
        <v>128.548</v>
      </c>
      <c r="K111" s="44">
        <v>580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100</v>
      </c>
      <c r="F112" s="43">
        <v>150</v>
      </c>
      <c r="G112" s="52">
        <v>5.5190000000000001</v>
      </c>
      <c r="H112" s="52">
        <v>3.125</v>
      </c>
      <c r="I112" s="52">
        <v>35.255000000000003</v>
      </c>
      <c r="J112" s="52">
        <v>191.27199999999999</v>
      </c>
      <c r="K112" s="44">
        <v>626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101</v>
      </c>
      <c r="F113" s="43">
        <v>180</v>
      </c>
      <c r="G113" s="52"/>
      <c r="H113" s="52"/>
      <c r="I113" s="52">
        <v>21.762</v>
      </c>
      <c r="J113" s="52">
        <v>88.11</v>
      </c>
      <c r="K113" s="44">
        <v>357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20</v>
      </c>
      <c r="G114" s="52">
        <v>1.52</v>
      </c>
      <c r="H114" s="52">
        <v>0.57999999999999996</v>
      </c>
      <c r="I114" s="52">
        <v>10.28</v>
      </c>
      <c r="J114" s="52">
        <v>52.4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20</v>
      </c>
      <c r="G115" s="52">
        <v>1.7</v>
      </c>
      <c r="H115" s="52">
        <v>0.22</v>
      </c>
      <c r="I115" s="52">
        <v>9.8800000000000008</v>
      </c>
      <c r="J115" s="52">
        <v>51.8</v>
      </c>
      <c r="K115" s="44">
        <v>24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52"/>
      <c r="H116" s="52"/>
      <c r="I116" s="52"/>
      <c r="J116" s="52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52"/>
      <c r="H117" s="52"/>
      <c r="I117" s="52"/>
      <c r="J117" s="52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53">
        <f t="shared" ref="G118:J118" si="55">SUM(G109:G117)</f>
        <v>23.113999999999997</v>
      </c>
      <c r="H118" s="53">
        <f t="shared" si="55"/>
        <v>22.996999999999996</v>
      </c>
      <c r="I118" s="53">
        <f t="shared" si="55"/>
        <v>100.816</v>
      </c>
      <c r="J118" s="53">
        <f t="shared" si="55"/>
        <v>714.33499999999992</v>
      </c>
      <c r="K118" s="25"/>
      <c r="L118" s="19">
        <f t="shared" ref="L118" si="56">SUM(L109:L117)</f>
        <v>93.94</v>
      </c>
    </row>
    <row r="119" spans="1:12" ht="15.75" thickBot="1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1220</v>
      </c>
      <c r="G119" s="54">
        <f t="shared" ref="G119" si="57">G108+G118</f>
        <v>40.209999999999994</v>
      </c>
      <c r="H119" s="54">
        <f t="shared" ref="H119" si="58">H108+H118</f>
        <v>36.486999999999995</v>
      </c>
      <c r="I119" s="54">
        <f t="shared" ref="I119" si="59">I108+I118</f>
        <v>197.27500000000001</v>
      </c>
      <c r="J119" s="54">
        <f t="shared" ref="J119:L119" si="60">J108+J118</f>
        <v>1283.0679999999998</v>
      </c>
      <c r="K119" s="32"/>
      <c r="L119" s="32">
        <f t="shared" si="60"/>
        <v>171.1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78</v>
      </c>
      <c r="F120" s="40">
        <v>200</v>
      </c>
      <c r="G120" s="51">
        <v>6.6059999999999999</v>
      </c>
      <c r="H120" s="51">
        <v>7.6050000000000004</v>
      </c>
      <c r="I120" s="51">
        <v>32.841000000000001</v>
      </c>
      <c r="J120" s="51">
        <v>226.46700000000001</v>
      </c>
      <c r="K120" s="41">
        <v>360</v>
      </c>
      <c r="L120" s="40">
        <v>77.16</v>
      </c>
    </row>
    <row r="121" spans="1:12" ht="15" x14ac:dyDescent="0.25">
      <c r="A121" s="14"/>
      <c r="B121" s="15"/>
      <c r="C121" s="11"/>
      <c r="D121" s="6"/>
      <c r="E121" s="42" t="s">
        <v>102</v>
      </c>
      <c r="F121" s="43">
        <v>70</v>
      </c>
      <c r="G121" s="52">
        <v>4.2</v>
      </c>
      <c r="H121" s="52">
        <v>2.8</v>
      </c>
      <c r="I121" s="52">
        <v>28.001000000000001</v>
      </c>
      <c r="J121" s="52">
        <v>154.00700000000001</v>
      </c>
      <c r="K121" s="44">
        <v>875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52">
        <v>0.2</v>
      </c>
      <c r="H122" s="52">
        <v>5.0999999999999997E-2</v>
      </c>
      <c r="I122" s="52">
        <v>10.048999999999999</v>
      </c>
      <c r="J122" s="52">
        <v>41.417999999999999</v>
      </c>
      <c r="K122" s="44">
        <v>883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48</v>
      </c>
      <c r="F123" s="43">
        <v>30</v>
      </c>
      <c r="G123" s="52">
        <v>2.2799999999999998</v>
      </c>
      <c r="H123" s="52">
        <v>0.87</v>
      </c>
      <c r="I123" s="52">
        <v>15.42</v>
      </c>
      <c r="J123" s="52">
        <v>78.599999999999994</v>
      </c>
      <c r="K123" s="44"/>
      <c r="L123" s="43"/>
    </row>
    <row r="124" spans="1:12" ht="15" x14ac:dyDescent="0.25">
      <c r="A124" s="14"/>
      <c r="B124" s="15"/>
      <c r="C124" s="11"/>
      <c r="D124" s="7"/>
      <c r="E124" s="42"/>
      <c r="F124" s="43"/>
      <c r="G124" s="52"/>
      <c r="H124" s="52"/>
      <c r="I124" s="52"/>
      <c r="J124" s="52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52"/>
      <c r="H125" s="52"/>
      <c r="I125" s="52"/>
      <c r="J125" s="52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52"/>
      <c r="H126" s="52"/>
      <c r="I126" s="52"/>
      <c r="J126" s="52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53">
        <f t="shared" ref="G127:J127" si="61">SUM(G120:G126)</f>
        <v>13.286</v>
      </c>
      <c r="H127" s="53">
        <f t="shared" si="61"/>
        <v>11.326000000000001</v>
      </c>
      <c r="I127" s="53">
        <f t="shared" si="61"/>
        <v>86.310999999999993</v>
      </c>
      <c r="J127" s="53">
        <f t="shared" si="61"/>
        <v>500.49200000000008</v>
      </c>
      <c r="K127" s="25"/>
      <c r="L127" s="19">
        <f t="shared" ref="L127" si="62">SUM(L120:L126)</f>
        <v>77.16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95</v>
      </c>
      <c r="F128" s="43">
        <v>60</v>
      </c>
      <c r="G128" s="52">
        <v>0.73299999999999998</v>
      </c>
      <c r="H128" s="52">
        <v>4.2519999999999998</v>
      </c>
      <c r="I128" s="52">
        <v>3.8919999999999999</v>
      </c>
      <c r="J128" s="52">
        <v>57.497999999999998</v>
      </c>
      <c r="K128" s="44">
        <v>74</v>
      </c>
      <c r="L128" s="43">
        <v>93.94</v>
      </c>
    </row>
    <row r="129" spans="1:12" ht="15" x14ac:dyDescent="0.25">
      <c r="A129" s="14"/>
      <c r="B129" s="15"/>
      <c r="C129" s="11"/>
      <c r="D129" s="7" t="s">
        <v>27</v>
      </c>
      <c r="E129" s="42" t="s">
        <v>53</v>
      </c>
      <c r="F129" s="43">
        <v>200</v>
      </c>
      <c r="G129" s="52">
        <v>1.5640000000000001</v>
      </c>
      <c r="H129" s="52">
        <v>2.726</v>
      </c>
      <c r="I129" s="52">
        <v>10.050000000000001</v>
      </c>
      <c r="J129" s="52">
        <v>71.012</v>
      </c>
      <c r="K129" s="44" t="s">
        <v>80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79</v>
      </c>
      <c r="F130" s="43">
        <v>90</v>
      </c>
      <c r="G130" s="52">
        <v>13.9</v>
      </c>
      <c r="H130" s="52">
        <v>14.387</v>
      </c>
      <c r="I130" s="52">
        <v>13.305</v>
      </c>
      <c r="J130" s="52">
        <v>239.274</v>
      </c>
      <c r="K130" s="44" t="s">
        <v>81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59</v>
      </c>
      <c r="F131" s="43">
        <v>150</v>
      </c>
      <c r="G131" s="52">
        <v>3.7</v>
      </c>
      <c r="H131" s="52">
        <v>3.0009999999999999</v>
      </c>
      <c r="I131" s="52">
        <v>38.89</v>
      </c>
      <c r="J131" s="52">
        <v>197.26599999999999</v>
      </c>
      <c r="K131" s="44" t="s">
        <v>62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92</v>
      </c>
      <c r="F132" s="43">
        <v>180</v>
      </c>
      <c r="G132" s="52">
        <v>5.3999999999999999E-2</v>
      </c>
      <c r="H132" s="52">
        <v>1.7999999999999999E-2</v>
      </c>
      <c r="I132" s="52">
        <v>9.9</v>
      </c>
      <c r="J132" s="52">
        <v>40.014000000000003</v>
      </c>
      <c r="K132" s="44">
        <v>820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20</v>
      </c>
      <c r="G133" s="52">
        <v>1.52</v>
      </c>
      <c r="H133" s="52">
        <v>0.57999999999999996</v>
      </c>
      <c r="I133" s="52">
        <v>10.28</v>
      </c>
      <c r="J133" s="52">
        <v>52.4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20</v>
      </c>
      <c r="G134" s="52">
        <v>1.7</v>
      </c>
      <c r="H134" s="52">
        <v>0.22</v>
      </c>
      <c r="I134" s="52">
        <v>9.8800000000000008</v>
      </c>
      <c r="J134" s="52">
        <v>51.8</v>
      </c>
      <c r="K134" s="44">
        <v>24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52"/>
      <c r="H135" s="52"/>
      <c r="I135" s="52"/>
      <c r="J135" s="52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52"/>
      <c r="H136" s="52"/>
      <c r="I136" s="52"/>
      <c r="J136" s="52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53">
        <f t="shared" ref="G137:J137" si="63">SUM(G128:G136)</f>
        <v>23.170999999999996</v>
      </c>
      <c r="H137" s="53">
        <f t="shared" si="63"/>
        <v>25.184000000000001</v>
      </c>
      <c r="I137" s="53">
        <f t="shared" si="63"/>
        <v>96.197000000000003</v>
      </c>
      <c r="J137" s="53">
        <f t="shared" si="63"/>
        <v>709.2639999999999</v>
      </c>
      <c r="K137" s="25"/>
      <c r="L137" s="19">
        <f t="shared" ref="L137" si="64">SUM(L128:L136)</f>
        <v>93.94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1220</v>
      </c>
      <c r="G138" s="54">
        <f t="shared" ref="G138" si="65">G127+G137</f>
        <v>36.456999999999994</v>
      </c>
      <c r="H138" s="54">
        <f t="shared" ref="H138" si="66">H127+H137</f>
        <v>36.510000000000005</v>
      </c>
      <c r="I138" s="54">
        <f t="shared" ref="I138" si="67">I127+I137</f>
        <v>182.50799999999998</v>
      </c>
      <c r="J138" s="54">
        <f t="shared" ref="J138:L138" si="68">J127+J137</f>
        <v>1209.7559999999999</v>
      </c>
      <c r="K138" s="32"/>
      <c r="L138" s="32">
        <f t="shared" si="68"/>
        <v>171.1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200</v>
      </c>
      <c r="G139" s="51">
        <v>5.6870000000000003</v>
      </c>
      <c r="H139" s="51">
        <v>6.7229999999999999</v>
      </c>
      <c r="I139" s="51">
        <v>28.565000000000001</v>
      </c>
      <c r="J139" s="51">
        <v>198.071</v>
      </c>
      <c r="K139" s="41">
        <v>364</v>
      </c>
      <c r="L139" s="40">
        <v>77.16</v>
      </c>
    </row>
    <row r="140" spans="1:12" ht="15" x14ac:dyDescent="0.25">
      <c r="A140" s="23"/>
      <c r="B140" s="15"/>
      <c r="C140" s="11"/>
      <c r="D140" s="6"/>
      <c r="E140" s="42" t="s">
        <v>82</v>
      </c>
      <c r="F140" s="43">
        <v>10</v>
      </c>
      <c r="G140" s="52">
        <v>0.08</v>
      </c>
      <c r="H140" s="52">
        <v>8.25</v>
      </c>
      <c r="I140" s="52">
        <v>0.13</v>
      </c>
      <c r="J140" s="52">
        <v>74.8</v>
      </c>
      <c r="K140" s="44">
        <v>18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52">
        <v>0.17599999999999999</v>
      </c>
      <c r="H141" s="52">
        <v>0.04</v>
      </c>
      <c r="I141" s="52">
        <v>10.148</v>
      </c>
      <c r="J141" s="52">
        <v>42.323</v>
      </c>
      <c r="K141" s="44">
        <v>880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48</v>
      </c>
      <c r="F142" s="43">
        <v>50</v>
      </c>
      <c r="G142" s="52">
        <v>3.8</v>
      </c>
      <c r="H142" s="52">
        <v>1.45</v>
      </c>
      <c r="I142" s="52">
        <v>25.7</v>
      </c>
      <c r="J142" s="52">
        <v>131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52"/>
      <c r="H143" s="52"/>
      <c r="I143" s="52"/>
      <c r="J143" s="52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56</v>
      </c>
      <c r="F144" s="43">
        <v>40</v>
      </c>
      <c r="G144" s="52">
        <v>2.8</v>
      </c>
      <c r="H144" s="52">
        <v>4</v>
      </c>
      <c r="I144" s="52">
        <v>29.76</v>
      </c>
      <c r="J144" s="52">
        <v>166.8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52"/>
      <c r="H145" s="52"/>
      <c r="I145" s="52"/>
      <c r="J145" s="52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53">
        <f t="shared" ref="G146:J146" si="69">SUM(G139:G145)</f>
        <v>12.542999999999999</v>
      </c>
      <c r="H146" s="53">
        <f t="shared" si="69"/>
        <v>20.462999999999997</v>
      </c>
      <c r="I146" s="53">
        <f t="shared" si="69"/>
        <v>94.303000000000011</v>
      </c>
      <c r="J146" s="53">
        <f t="shared" si="69"/>
        <v>612.99399999999991</v>
      </c>
      <c r="K146" s="25"/>
      <c r="L146" s="19"/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65</v>
      </c>
      <c r="F147" s="43">
        <v>60</v>
      </c>
      <c r="G147" s="52">
        <v>0.86199999999999999</v>
      </c>
      <c r="H147" s="52">
        <v>6.0519999999999996</v>
      </c>
      <c r="I147" s="52">
        <v>5.0579999999999998</v>
      </c>
      <c r="J147" s="52">
        <v>78.081999999999994</v>
      </c>
      <c r="K147" s="44">
        <v>108</v>
      </c>
      <c r="L147" s="43">
        <v>93.94</v>
      </c>
    </row>
    <row r="148" spans="1:12" ht="15" x14ac:dyDescent="0.25">
      <c r="A148" s="23"/>
      <c r="B148" s="15"/>
      <c r="C148" s="11"/>
      <c r="D148" s="7" t="s">
        <v>27</v>
      </c>
      <c r="E148" s="42" t="s">
        <v>75</v>
      </c>
      <c r="F148" s="43">
        <v>200</v>
      </c>
      <c r="G148" s="52">
        <v>2.5579999999999998</v>
      </c>
      <c r="H148" s="52">
        <v>4.41</v>
      </c>
      <c r="I148" s="52">
        <v>18.327999999999999</v>
      </c>
      <c r="J148" s="52">
        <v>123.291</v>
      </c>
      <c r="K148" s="44">
        <v>290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103</v>
      </c>
      <c r="F149" s="43">
        <v>200</v>
      </c>
      <c r="G149" s="52">
        <v>14.037000000000001</v>
      </c>
      <c r="H149" s="52">
        <v>15.563000000000001</v>
      </c>
      <c r="I149" s="52">
        <v>22.893999999999998</v>
      </c>
      <c r="J149" s="52">
        <v>287.56200000000001</v>
      </c>
      <c r="K149" s="44">
        <v>598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52"/>
      <c r="H150" s="52"/>
      <c r="I150" s="52"/>
      <c r="J150" s="52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52">
        <v>0.54400000000000004</v>
      </c>
      <c r="H151" s="52">
        <v>0.224</v>
      </c>
      <c r="I151" s="52">
        <v>21.7</v>
      </c>
      <c r="J151" s="52">
        <v>101.3</v>
      </c>
      <c r="K151" s="44">
        <v>857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20</v>
      </c>
      <c r="G152" s="52">
        <v>1.52</v>
      </c>
      <c r="H152" s="52">
        <v>0.57999999999999996</v>
      </c>
      <c r="I152" s="52">
        <v>10.28</v>
      </c>
      <c r="J152" s="52">
        <v>52.4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20</v>
      </c>
      <c r="G153" s="52">
        <v>1.7</v>
      </c>
      <c r="H153" s="52">
        <v>0.22</v>
      </c>
      <c r="I153" s="52">
        <v>9.8800000000000008</v>
      </c>
      <c r="J153" s="52">
        <v>51.8</v>
      </c>
      <c r="K153" s="44">
        <v>24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52"/>
      <c r="H154" s="52"/>
      <c r="I154" s="52"/>
      <c r="J154" s="52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52"/>
      <c r="H155" s="52"/>
      <c r="I155" s="52"/>
      <c r="J155" s="52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53">
        <f t="shared" ref="G156:J156" si="70">SUM(G147:G155)</f>
        <v>21.221</v>
      </c>
      <c r="H156" s="53">
        <f t="shared" si="70"/>
        <v>27.048999999999996</v>
      </c>
      <c r="I156" s="53">
        <f t="shared" si="70"/>
        <v>88.14</v>
      </c>
      <c r="J156" s="53">
        <f t="shared" si="70"/>
        <v>694.43499999999995</v>
      </c>
      <c r="K156" s="25"/>
      <c r="L156" s="19">
        <f t="shared" ref="L156" si="71">SUM(L147:L155)</f>
        <v>93.94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1200</v>
      </c>
      <c r="G157" s="54">
        <f t="shared" ref="G157" si="72">G146+G156</f>
        <v>33.763999999999996</v>
      </c>
      <c r="H157" s="54">
        <f t="shared" ref="H157" si="73">H146+H156</f>
        <v>47.511999999999993</v>
      </c>
      <c r="I157" s="54">
        <f t="shared" ref="I157" si="74">I146+I156</f>
        <v>182.44300000000001</v>
      </c>
      <c r="J157" s="54">
        <f t="shared" ref="J157:L157" si="75">J146+J156</f>
        <v>1307.4289999999999</v>
      </c>
      <c r="K157" s="32"/>
      <c r="L157" s="32">
        <f t="shared" si="75"/>
        <v>93.94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84</v>
      </c>
      <c r="F158" s="40">
        <v>150</v>
      </c>
      <c r="G158" s="51">
        <v>29.904</v>
      </c>
      <c r="H158" s="51">
        <v>9.09</v>
      </c>
      <c r="I158" s="51">
        <v>10.029</v>
      </c>
      <c r="J158" s="51">
        <v>226.065</v>
      </c>
      <c r="K158" s="41">
        <v>420</v>
      </c>
      <c r="L158" s="40">
        <v>77.16</v>
      </c>
    </row>
    <row r="159" spans="1:12" ht="15" x14ac:dyDescent="0.25">
      <c r="A159" s="23"/>
      <c r="B159" s="15"/>
      <c r="C159" s="11"/>
      <c r="D159" s="6"/>
      <c r="E159" s="42" t="s">
        <v>50</v>
      </c>
      <c r="F159" s="43">
        <v>10</v>
      </c>
      <c r="G159" s="52">
        <v>2.601</v>
      </c>
      <c r="H159" s="52">
        <v>2.9510000000000001</v>
      </c>
      <c r="I159" s="52"/>
      <c r="J159" s="52">
        <v>36.409999999999997</v>
      </c>
      <c r="K159" s="44">
        <v>21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52">
        <v>0.2</v>
      </c>
      <c r="H160" s="52">
        <v>5.0999999999999997E-2</v>
      </c>
      <c r="I160" s="52">
        <v>10.048999999999999</v>
      </c>
      <c r="J160" s="52">
        <v>41.417999999999999</v>
      </c>
      <c r="K160" s="44">
        <v>883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48</v>
      </c>
      <c r="F161" s="43">
        <v>40</v>
      </c>
      <c r="G161" s="52">
        <v>3.04</v>
      </c>
      <c r="H161" s="52">
        <v>1.1599999999999999</v>
      </c>
      <c r="I161" s="52">
        <v>20.56</v>
      </c>
      <c r="J161" s="52">
        <v>105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52">
        <v>0.4</v>
      </c>
      <c r="H162" s="52">
        <v>1.1599999999999999</v>
      </c>
      <c r="I162" s="52">
        <v>9.8000000000000007</v>
      </c>
      <c r="J162" s="52">
        <v>47</v>
      </c>
      <c r="K162" s="44">
        <v>749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52"/>
      <c r="H163" s="52"/>
      <c r="I163" s="52"/>
      <c r="J163" s="52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52"/>
      <c r="H164" s="52"/>
      <c r="I164" s="52"/>
      <c r="J164" s="52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53">
        <f t="shared" ref="G165:J165" si="76">SUM(G158:G164)</f>
        <v>36.145000000000003</v>
      </c>
      <c r="H165" s="53">
        <f t="shared" si="76"/>
        <v>14.412000000000001</v>
      </c>
      <c r="I165" s="53">
        <f t="shared" si="76"/>
        <v>50.438000000000002</v>
      </c>
      <c r="J165" s="53">
        <f t="shared" si="76"/>
        <v>455.89300000000003</v>
      </c>
      <c r="K165" s="25"/>
      <c r="L165" s="19">
        <f t="shared" ref="L165" si="77">SUM(L158:L164)</f>
        <v>77.16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57</v>
      </c>
      <c r="F166" s="43">
        <v>60</v>
      </c>
      <c r="G166" s="52">
        <v>0.95699999999999996</v>
      </c>
      <c r="H166" s="52">
        <v>4.9130000000000003</v>
      </c>
      <c r="I166" s="52">
        <v>5.4530000000000003</v>
      </c>
      <c r="J166" s="52">
        <v>70.051000000000002</v>
      </c>
      <c r="K166" s="44" t="s">
        <v>61</v>
      </c>
      <c r="L166" s="43">
        <v>93.94</v>
      </c>
    </row>
    <row r="167" spans="1:12" ht="15" x14ac:dyDescent="0.25">
      <c r="A167" s="23"/>
      <c r="B167" s="15"/>
      <c r="C167" s="11"/>
      <c r="D167" s="7" t="s">
        <v>27</v>
      </c>
      <c r="E167" s="42" t="s">
        <v>46</v>
      </c>
      <c r="F167" s="43">
        <v>200</v>
      </c>
      <c r="G167" s="52">
        <v>1.5449999999999999</v>
      </c>
      <c r="H167" s="52">
        <v>2.4319999999999999</v>
      </c>
      <c r="I167" s="52">
        <v>6.6989999999999998</v>
      </c>
      <c r="J167" s="52">
        <v>55.298000000000002</v>
      </c>
      <c r="K167" s="44">
        <v>287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89</v>
      </c>
      <c r="F168" s="43">
        <v>90</v>
      </c>
      <c r="G168" s="52">
        <v>11.494999999999999</v>
      </c>
      <c r="H168" s="52">
        <v>24.934999999999999</v>
      </c>
      <c r="I168" s="52">
        <v>7.9649999999999999</v>
      </c>
      <c r="J168" s="52">
        <v>321.71800000000002</v>
      </c>
      <c r="K168" s="44">
        <v>520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68</v>
      </c>
      <c r="F169" s="43">
        <v>150</v>
      </c>
      <c r="G169" s="52">
        <v>6.6269999999999998</v>
      </c>
      <c r="H169" s="52">
        <v>2.97</v>
      </c>
      <c r="I169" s="52">
        <v>29.997</v>
      </c>
      <c r="J169" s="52">
        <v>172.92</v>
      </c>
      <c r="K169" s="44">
        <v>627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44</v>
      </c>
      <c r="F170" s="43">
        <v>180</v>
      </c>
      <c r="G170" s="52">
        <v>0.158</v>
      </c>
      <c r="H170" s="52">
        <v>3.5999999999999997E-2</v>
      </c>
      <c r="I170" s="52">
        <v>9.1329999999999991</v>
      </c>
      <c r="J170" s="52">
        <v>38.090000000000003</v>
      </c>
      <c r="K170" s="44">
        <v>779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20</v>
      </c>
      <c r="G171" s="52">
        <v>1.52</v>
      </c>
      <c r="H171" s="52">
        <v>0.57999999999999996</v>
      </c>
      <c r="I171" s="52">
        <v>10.28</v>
      </c>
      <c r="J171" s="52">
        <v>52.4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20</v>
      </c>
      <c r="G172" s="52">
        <v>1.7</v>
      </c>
      <c r="H172" s="52">
        <v>0.22</v>
      </c>
      <c r="I172" s="52">
        <v>9.8800000000000008</v>
      </c>
      <c r="J172" s="52">
        <v>51.8</v>
      </c>
      <c r="K172" s="44">
        <v>24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52"/>
      <c r="H173" s="52"/>
      <c r="I173" s="52"/>
      <c r="J173" s="52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52"/>
      <c r="H174" s="52"/>
      <c r="I174" s="52"/>
      <c r="J174" s="52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53">
        <f t="shared" ref="G175:J175" si="78">SUM(G166:G174)</f>
        <v>24.001999999999999</v>
      </c>
      <c r="H175" s="53">
        <f t="shared" si="78"/>
        <v>36.085999999999999</v>
      </c>
      <c r="I175" s="53">
        <f t="shared" si="78"/>
        <v>79.406999999999996</v>
      </c>
      <c r="J175" s="53">
        <f t="shared" si="78"/>
        <v>762.27699999999993</v>
      </c>
      <c r="K175" s="25"/>
      <c r="L175" s="19">
        <f t="shared" ref="L175" si="79">SUM(L166:L174)</f>
        <v>93.94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1220</v>
      </c>
      <c r="G176" s="54">
        <f t="shared" ref="G176" si="80">G165+G175</f>
        <v>60.147000000000006</v>
      </c>
      <c r="H176" s="54">
        <f t="shared" ref="H176" si="81">H165+H175</f>
        <v>50.497999999999998</v>
      </c>
      <c r="I176" s="54">
        <f t="shared" ref="I176" si="82">I165+I175</f>
        <v>129.845</v>
      </c>
      <c r="J176" s="54">
        <f t="shared" ref="J176:L176" si="83">J165+J175</f>
        <v>1218.17</v>
      </c>
      <c r="K176" s="32"/>
      <c r="L176" s="32">
        <f t="shared" si="83"/>
        <v>171.1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86</v>
      </c>
      <c r="F177" s="40">
        <v>200</v>
      </c>
      <c r="G177" s="51">
        <v>6.4390000000000001</v>
      </c>
      <c r="H177" s="51">
        <v>7.7169999999999996</v>
      </c>
      <c r="I177" s="51">
        <v>30.224</v>
      </c>
      <c r="J177" s="51">
        <v>217.10900000000001</v>
      </c>
      <c r="K177" s="41" t="s">
        <v>87</v>
      </c>
      <c r="L177" s="40">
        <v>77.16</v>
      </c>
    </row>
    <row r="178" spans="1:12" ht="15" x14ac:dyDescent="0.25">
      <c r="A178" s="23"/>
      <c r="B178" s="15"/>
      <c r="C178" s="11"/>
      <c r="D178" s="6"/>
      <c r="E178" s="42" t="s">
        <v>82</v>
      </c>
      <c r="F178" s="43">
        <v>10</v>
      </c>
      <c r="G178" s="52">
        <v>0.08</v>
      </c>
      <c r="H178" s="52">
        <v>8.25</v>
      </c>
      <c r="I178" s="52">
        <v>0.13</v>
      </c>
      <c r="J178" s="52">
        <v>74.8</v>
      </c>
      <c r="K178" s="44">
        <v>18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52">
        <v>0.17599999999999999</v>
      </c>
      <c r="H179" s="52">
        <v>0.04</v>
      </c>
      <c r="I179" s="52">
        <v>10.148</v>
      </c>
      <c r="J179" s="52">
        <v>42.323</v>
      </c>
      <c r="K179" s="44" t="s">
        <v>74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48</v>
      </c>
      <c r="F180" s="43">
        <v>50</v>
      </c>
      <c r="G180" s="52">
        <v>3.8</v>
      </c>
      <c r="H180" s="52">
        <v>1.45</v>
      </c>
      <c r="I180" s="52">
        <v>25.7</v>
      </c>
      <c r="J180" s="52">
        <v>131</v>
      </c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52</v>
      </c>
      <c r="F181" s="43">
        <v>40</v>
      </c>
      <c r="G181" s="52">
        <v>3</v>
      </c>
      <c r="H181" s="52">
        <v>1.1599999999999999</v>
      </c>
      <c r="I181" s="52">
        <v>20.56</v>
      </c>
      <c r="J181" s="52">
        <v>104.8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52"/>
      <c r="H182" s="52"/>
      <c r="I182" s="52"/>
      <c r="J182" s="52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52"/>
      <c r="H183" s="52"/>
      <c r="I183" s="52"/>
      <c r="J183" s="52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53">
        <f t="shared" ref="G184:J184" si="84">SUM(G177:G183)</f>
        <v>13.495000000000001</v>
      </c>
      <c r="H184" s="53">
        <f t="shared" si="84"/>
        <v>18.616999999999997</v>
      </c>
      <c r="I184" s="53">
        <f t="shared" si="84"/>
        <v>86.762</v>
      </c>
      <c r="J184" s="53">
        <f t="shared" si="84"/>
        <v>570.03199999999993</v>
      </c>
      <c r="K184" s="25"/>
      <c r="L184" s="19">
        <f t="shared" ref="L184" si="85">SUM(L177:L183)</f>
        <v>77.16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94</v>
      </c>
      <c r="F185" s="43">
        <v>60</v>
      </c>
      <c r="G185" s="52">
        <v>1.0069999999999999</v>
      </c>
      <c r="H185" s="52">
        <v>1.2569999999999999</v>
      </c>
      <c r="I185" s="52">
        <v>4.0369999999999999</v>
      </c>
      <c r="J185" s="52">
        <v>32.124000000000002</v>
      </c>
      <c r="K185" s="44">
        <v>64</v>
      </c>
      <c r="L185" s="43">
        <v>93.94</v>
      </c>
    </row>
    <row r="186" spans="1:12" ht="15" x14ac:dyDescent="0.25">
      <c r="A186" s="23"/>
      <c r="B186" s="15"/>
      <c r="C186" s="11"/>
      <c r="D186" s="7" t="s">
        <v>27</v>
      </c>
      <c r="E186" s="42" t="s">
        <v>88</v>
      </c>
      <c r="F186" s="43">
        <v>200</v>
      </c>
      <c r="G186" s="52">
        <v>3.1360000000000001</v>
      </c>
      <c r="H186" s="52">
        <v>4.2439999999999998</v>
      </c>
      <c r="I186" s="52">
        <v>11.731</v>
      </c>
      <c r="J186" s="52">
        <v>97.161000000000001</v>
      </c>
      <c r="K186" s="44">
        <v>244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85</v>
      </c>
      <c r="F187" s="43">
        <v>90</v>
      </c>
      <c r="G187" s="52">
        <v>13.273999999999999</v>
      </c>
      <c r="H187" s="52">
        <v>13.696</v>
      </c>
      <c r="I187" s="52">
        <v>12.29</v>
      </c>
      <c r="J187" s="52">
        <v>226.31399999999999</v>
      </c>
      <c r="K187" s="44">
        <v>622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100</v>
      </c>
      <c r="F188" s="43">
        <v>150</v>
      </c>
      <c r="G188" s="52">
        <v>5.5190000000000001</v>
      </c>
      <c r="H188" s="52">
        <v>3.125</v>
      </c>
      <c r="I188" s="52">
        <v>35.255000000000003</v>
      </c>
      <c r="J188" s="52">
        <v>191.27199999999999</v>
      </c>
      <c r="K188" s="44">
        <v>626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60</v>
      </c>
      <c r="F189" s="43">
        <v>180</v>
      </c>
      <c r="G189" s="52">
        <v>5.5E-2</v>
      </c>
      <c r="H189" s="52">
        <v>5.5E-2</v>
      </c>
      <c r="I189" s="52">
        <v>19.306999999999999</v>
      </c>
      <c r="J189" s="52">
        <v>78.259</v>
      </c>
      <c r="K189" s="44">
        <v>856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20</v>
      </c>
      <c r="G190" s="52">
        <v>1.52</v>
      </c>
      <c r="H190" s="52">
        <v>0.57999999999999996</v>
      </c>
      <c r="I190" s="52">
        <v>10.28</v>
      </c>
      <c r="J190" s="52">
        <v>52.4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20</v>
      </c>
      <c r="G191" s="52">
        <v>1.7</v>
      </c>
      <c r="H191" s="52">
        <v>0.22</v>
      </c>
      <c r="I191" s="52">
        <v>9.8800000000000008</v>
      </c>
      <c r="J191" s="52">
        <v>51.8</v>
      </c>
      <c r="K191" s="44">
        <v>24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52"/>
      <c r="H192" s="52"/>
      <c r="I192" s="52"/>
      <c r="J192" s="52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52"/>
      <c r="H193" s="52"/>
      <c r="I193" s="52"/>
      <c r="J193" s="52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53">
        <f t="shared" ref="G194:J194" si="86">SUM(G185:G193)</f>
        <v>26.210999999999999</v>
      </c>
      <c r="H194" s="53">
        <f t="shared" si="86"/>
        <v>23.176999999999996</v>
      </c>
      <c r="I194" s="53">
        <f t="shared" si="86"/>
        <v>102.78</v>
      </c>
      <c r="J194" s="53">
        <f t="shared" si="86"/>
        <v>729.32999999999993</v>
      </c>
      <c r="K194" s="25"/>
      <c r="L194" s="19">
        <f t="shared" ref="L194" si="87">SUM(L185:L193)</f>
        <v>93.94</v>
      </c>
    </row>
    <row r="195" spans="1:12" ht="15.75" thickBot="1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1220</v>
      </c>
      <c r="G195" s="54">
        <f t="shared" ref="G195" si="88">G184+G194</f>
        <v>39.706000000000003</v>
      </c>
      <c r="H195" s="54">
        <f t="shared" ref="H195" si="89">H184+H194</f>
        <v>41.793999999999997</v>
      </c>
      <c r="I195" s="54">
        <f t="shared" ref="I195" si="90">I184+I194</f>
        <v>189.542</v>
      </c>
      <c r="J195" s="54">
        <f t="shared" ref="J195:L195" si="91">J184+J194</f>
        <v>1299.3619999999999</v>
      </c>
      <c r="K195" s="32"/>
      <c r="L195" s="32">
        <f t="shared" si="91"/>
        <v>171.1</v>
      </c>
    </row>
    <row r="196" spans="1:12" ht="13.5" thickBot="1" x14ac:dyDescent="0.25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1214</v>
      </c>
      <c r="G196" s="55">
        <f>(G24+G43+G62+G81+G100+G119+G138+G157+G176+G195)/(IF(G24=0,0,1)+IF(G43=0,0,1)+IF(G62=0,0,1)+IF(G81=0,0,1)+IF(G100=0,0,1)+IF(G119=0,0,1)+IF(G138=0,0,1)+IF(G157=0,0,1)+IF(G176=0,0,1)+IF(G195=0,0,1))</f>
        <v>45.4131</v>
      </c>
      <c r="H196" s="55">
        <f>(H24+H43+H62+H81+H100+H119+H138+H157+H176+H195)/(IF(H24=0,0,1)+IF(H43=0,0,1)+IF(H62=0,0,1)+IF(H81=0,0,1)+IF(H100=0,0,1)+IF(H119=0,0,1)+IF(H138=0,0,1)+IF(H157=0,0,1)+IF(H176=0,0,1)+IF(H195=0,0,1))</f>
        <v>42.612499999999997</v>
      </c>
      <c r="I196" s="55">
        <f>(I24+I43+I62+I81+I100+I119+I138+I157+I176+I195)/(IF(I24=0,0,1)+IF(I43=0,0,1)+IF(I62=0,0,1)+IF(I81=0,0,1)+IF(I100=0,0,1)+IF(I119=0,0,1)+IF(I138=0,0,1)+IF(I157=0,0,1)+IF(I176=0,0,1)+IF(I195=0,0,1))</f>
        <v>177.10550000000001</v>
      </c>
      <c r="J196" s="55">
        <f>(J24+J43+J62+J81+J100+J119+J138+J157+J176+J195)/(IF(J24=0,0,1)+IF(J43=0,0,1)+IF(J62=0,0,1)+IF(J81=0,0,1)+IF(J100=0,0,1)+IF(J119=0,0,1)+IF(J138=0,0,1)+IF(J157=0,0,1)+IF(J176=0,0,1)+IF(J195=0,0,1))</f>
        <v>1277.0943999999997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163.38399999999996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  <ignoredErrors>
    <ignoredError sqref="K129:K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2024-02-28T12:00:22Z</cp:lastPrinted>
  <dcterms:created xsi:type="dcterms:W3CDTF">2022-05-16T14:23:56Z</dcterms:created>
  <dcterms:modified xsi:type="dcterms:W3CDTF">2026-08-27T09:50:00Z</dcterms:modified>
</cp:coreProperties>
</file>